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19\04- Oct-Dic_2019\Reportes excel\"/>
    </mc:Choice>
  </mc:AlternateContent>
  <xr:revisionPtr revIDLastSave="0" documentId="8_{466DD879-CEAB-4F51-87BF-14474FA8BD2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3" i="1"/>
  <c r="G13" i="1"/>
  <c r="F14" i="1"/>
  <c r="G14" i="1"/>
  <c r="F15" i="1"/>
  <c r="G15" i="1"/>
  <c r="F16" i="1"/>
  <c r="G16" i="1"/>
  <c r="C18" i="1"/>
  <c r="D18" i="1"/>
  <c r="E18" i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G12" i="1" l="1"/>
  <c r="F12" i="1"/>
  <c r="D10" i="1"/>
  <c r="C10" i="1"/>
  <c r="E10" i="1"/>
  <c r="G18" i="1"/>
  <c r="G10" i="1" s="1"/>
  <c r="F18" i="1"/>
  <c r="F10" i="1" l="1"/>
</calcChain>
</file>

<file path=xl/sharedStrings.xml><?xml version="1.0" encoding="utf-8"?>
<sst xmlns="http://schemas.openxmlformats.org/spreadsheetml/2006/main" count="22" uniqueCount="22">
  <si>
    <t>CARGOS DEL
PERIODO</t>
  </si>
  <si>
    <t>ABONOS DEL
PERIODO</t>
  </si>
  <si>
    <t>VARIACIÓN DEL
PERIODO</t>
  </si>
  <si>
    <t>CONCEPTO</t>
  </si>
  <si>
    <t>SALDO INICIAL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</si>
  <si>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</si>
  <si>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</si>
  <si>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</si>
  <si>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</si>
  <si>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</si>
  <si>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</si>
  <si>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OTROS ACTIVOS CIRCULANTES</t>
  </si>
  <si>
    <t>ACTIVO NO CIRCULANTE</t>
  </si>
  <si>
    <t>INVERSIONES FINANCIERAS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</si>
  <si>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</si>
  <si>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</si>
  <si>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</si>
  <si>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</si>
  <si>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</si>
  <si>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</si>
  <si>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Bajo Protesta de decir verdad declaramos que los Estados Financieros y sus Notas son razonablemente correctos y responsabilidad del emisor.</t>
  </si>
  <si>
    <r>
      <t xml:space="preserve">PODER EJECUTIVO DEL ESTADO DE NAYARIT
ESTADO ANALITICO DEL ACTIVO
</t>
    </r>
    <r>
      <rPr>
        <sz val="8"/>
        <color indexed="8"/>
        <rFont val="Arial Narrow"/>
        <family val="2"/>
      </rPr>
      <t>DEL 01 DE ENERO AL 31 DE DICIEMBRE DEL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</si>
</sst>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$-80A]* #,##0.00_);[$$-80A]* \(#,##0.00\);\-"/>
    <numFmt numFmtId="165" formatCode="_-* #,##0_-;\-#,##0.00_-;_-* &quot;-&quot;_-;_-@_-"/>
    <numFmt numFmtId="166" formatCode="_-* #,##0.00_-;\(\ #,##0.00\);_-* &quot;-&quot;??_-;_-@_-"/>
    <numFmt numFmtId="167" formatCode="_-* #,##0.00_-;\(#,##0.00\);_-* &quot;-&quot;??_-;_-@_-"/>
  </numFmts>
  <fonts count="7" x14ac:knownFonts="1">
    <font>
      <sz val="10"/>
      <color indexed="8"/>
      <name val="ARIAL"/>
      <charset val="1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/>
  </cellStyleXfs>
  <cellXfs count="40">
    <xf numFmtId="0" fontId="0" fillId="0" borderId="0" xfId="0">
      <alignment vertical="top"/>
    </xf>
    <xf numFmtId="0" fontId="0" fillId="2" borderId="1" xfId="0" applyFill="1" applyBorder="1">
      <alignment vertical="top"/>
    </xf>
    <xf numFmtId="0" fontId="0" fillId="2" borderId="2" xfId="0" applyFill="1" applyBorder="1">
      <alignment vertical="top"/>
    </xf>
    <xf numFmtId="0" fontId="3" fillId="2" borderId="6" xfId="0" applyFont="1" applyFill="1" applyBorder="1" applyAlignment="1">
      <alignment horizontal="center" vertical="top" wrapText="1" readingOrder="1"/>
    </xf>
    <xf numFmtId="0" fontId="3" fillId="2" borderId="7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right" vertical="top"/>
    </xf>
    <xf numFmtId="164" fontId="3" fillId="0" borderId="3" xfId="0" applyNumberFormat="1" applyFont="1" applyBorder="1" applyAlignment="1">
      <alignment horizontal="right" vertical="top"/>
    </xf>
    <xf numFmtId="0" fontId="0" fillId="0" borderId="4" xfId="0" applyBorder="1">
      <alignment vertical="top"/>
    </xf>
    <xf numFmtId="0" fontId="0" fillId="0" borderId="0" xfId="0" applyBorder="1">
      <alignment vertical="top"/>
    </xf>
    <xf numFmtId="0" fontId="0" fillId="0" borderId="5" xfId="0" applyBorder="1">
      <alignment vertical="top"/>
    </xf>
    <xf numFmtId="0" fontId="3" fillId="0" borderId="4" xfId="0" applyFont="1" applyBorder="1" applyAlignment="1">
      <alignment horizontal="left"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5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43" fontId="4" fillId="0" borderId="0" xfId="1" applyFont="1" applyBorder="1" applyAlignment="1">
      <alignment horizontal="right" vertical="top"/>
    </xf>
    <xf numFmtId="43" fontId="4" fillId="0" borderId="5" xfId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166" fontId="4" fillId="0" borderId="5" xfId="1" applyNumberFormat="1" applyFont="1" applyBorder="1" applyAlignment="1">
      <alignment horizontal="right" vertical="top"/>
    </xf>
    <xf numFmtId="167" fontId="4" fillId="0" borderId="5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horizontal="center" vertical="top" wrapText="1" readingOrder="1"/>
    </xf>
    <xf numFmtId="0" fontId="1" fillId="2" borderId="7" xfId="0" applyFont="1" applyFill="1" applyBorder="1" applyAlignment="1">
      <alignment horizontal="center" vertical="top" wrapText="1" readingOrder="1"/>
    </xf>
    <xf numFmtId="0" fontId="1" fillId="2" borderId="8" xfId="0" applyFont="1" applyFill="1" applyBorder="1" applyAlignment="1">
      <alignment horizontal="center" vertical="top" wrapText="1" readingOrder="1"/>
    </xf>
    <xf numFmtId="0" fontId="3" fillId="2" borderId="2" xfId="0" applyFont="1" applyFill="1" applyBorder="1" applyAlignment="1">
      <alignment horizontal="center" vertical="top" wrapText="1" readingOrder="1"/>
    </xf>
    <xf numFmtId="0" fontId="3" fillId="2" borderId="7" xfId="0" applyFont="1" applyFill="1" applyBorder="1" applyAlignment="1">
      <alignment horizontal="center" vertical="top" wrapText="1" readingOrder="1"/>
    </xf>
    <xf numFmtId="0" fontId="3" fillId="2" borderId="3" xfId="0" applyFont="1" applyFill="1" applyBorder="1" applyAlignment="1">
      <alignment horizontal="center" vertical="top" wrapText="1" readingOrder="1"/>
    </xf>
    <xf numFmtId="0" fontId="3" fillId="2" borderId="8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1549400</xdr:colOff>
      <xdr:row>0</xdr:row>
      <xdr:rowOff>2012950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C3491BF0-10D0-4BE3-89D3-A0BBE1EE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2450" cy="201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G30"/>
  <sheetViews>
    <sheetView showGridLines="0" tabSelected="1" zoomScale="148" zoomScaleNormal="148" workbookViewId="0"/>
  </sheetViews>
  <sheetFormatPr baseColWidth="10" defaultRowHeight="12.75" customHeight="1" x14ac:dyDescent="0.2"/>
  <cols>
    <col min="1" max="1" width="3.85546875" customWidth="1"/>
    <col min="2" max="2" width="33.42578125" customWidth="1"/>
    <col min="3" max="7" width="11.5703125" customWidth="1"/>
    <col min="8" max="248" width="6.85546875" customWidth="1"/>
  </cols>
  <sheetData>
    <row r="1" spans="2:7" ht="162" customHeight="1" x14ac:dyDescent="0.2"/>
    <row r="2" spans="2:7" ht="2.25" customHeight="1" x14ac:dyDescent="0.2"/>
    <row r="3" spans="2:7" ht="10.5" customHeight="1" x14ac:dyDescent="0.2">
      <c r="B3" s="26" t="s">
        <v>21</v>
      </c>
      <c r="C3" s="27"/>
      <c r="D3" s="27"/>
      <c r="E3" s="27"/>
      <c r="F3" s="27"/>
      <c r="G3" s="28"/>
    </row>
    <row r="4" spans="2:7" ht="10.5" customHeight="1" x14ac:dyDescent="0.2">
      <c r="B4" s="29"/>
      <c r="C4" s="30"/>
      <c r="D4" s="30"/>
      <c r="E4" s="30"/>
      <c r="F4" s="30"/>
      <c r="G4" s="31"/>
    </row>
    <row r="5" spans="2:7" ht="18" customHeight="1" x14ac:dyDescent="0.2">
      <c r="B5" s="32"/>
      <c r="C5" s="33"/>
      <c r="D5" s="33"/>
      <c r="E5" s="33"/>
      <c r="F5" s="33"/>
      <c r="G5" s="34"/>
    </row>
    <row r="6" spans="2:7" ht="4.5" customHeight="1" x14ac:dyDescent="0.2"/>
    <row r="7" spans="2:7" ht="7.5" customHeight="1" x14ac:dyDescent="0.2">
      <c r="B7" s="1"/>
      <c r="C7" s="2"/>
      <c r="D7" s="35" t="s">
        <v>0</v>
      </c>
      <c r="E7" s="35" t="s">
        <v>1</v>
      </c>
      <c r="F7" s="2"/>
      <c r="G7" s="37" t="s">
        <v>2</v>
      </c>
    </row>
    <row r="8" spans="2:7" ht="9" customHeight="1" x14ac:dyDescent="0.2">
      <c r="B8" s="3" t="s">
        <v>3</v>
      </c>
      <c r="C8" s="4" t="s">
        <v>4</v>
      </c>
      <c r="D8" s="36"/>
      <c r="E8" s="36"/>
      <c r="F8" s="4" t="s">
        <v>5</v>
      </c>
      <c r="G8" s="38"/>
    </row>
    <row r="9" spans="2:7" ht="7.5" customHeight="1" x14ac:dyDescent="0.2"/>
    <row r="10" spans="2:7" ht="8.25" customHeight="1" x14ac:dyDescent="0.2">
      <c r="B10" s="5" t="s">
        <v>6</v>
      </c>
      <c r="C10" s="6">
        <f>+C12+C18</f>
        <v>6421880898.0500002</v>
      </c>
      <c r="D10" s="6">
        <f>+D12+D18</f>
        <v>73144206878.480011</v>
      </c>
      <c r="E10" s="6">
        <f>+E12+E18</f>
        <v>72697579944.779999</v>
      </c>
      <c r="F10" s="6">
        <f>+F12+F18</f>
        <v>6868507831.7499981</v>
      </c>
      <c r="G10" s="7">
        <f>+G12+G18</f>
        <v>446626933.69999897</v>
      </c>
    </row>
    <row r="11" spans="2:7" ht="2.1" customHeight="1" x14ac:dyDescent="0.2">
      <c r="B11" s="8"/>
      <c r="C11" s="9"/>
      <c r="D11" s="9"/>
      <c r="E11" s="9"/>
      <c r="F11" s="9"/>
      <c r="G11" s="10"/>
    </row>
    <row r="12" spans="2:7" ht="8.25" customHeight="1" x14ac:dyDescent="0.2">
      <c r="B12" s="11" t="s">
        <v>7</v>
      </c>
      <c r="C12" s="12">
        <f>SUM(C13:C16)</f>
        <v>842284723.13999999</v>
      </c>
      <c r="D12" s="12">
        <f>SUM(D13:D16)</f>
        <v>69245380142.410004</v>
      </c>
      <c r="E12" s="12">
        <f>SUM(E13:E16)</f>
        <v>69182445947.720001</v>
      </c>
      <c r="F12" s="12">
        <f>SUM(F13:F16)</f>
        <v>905218917.82999921</v>
      </c>
      <c r="G12" s="13">
        <f>SUM(G13:G16)</f>
        <v>62934194.689999193</v>
      </c>
    </row>
    <row r="13" spans="2:7" ht="8.25" customHeight="1" x14ac:dyDescent="0.2">
      <c r="B13" s="14" t="s">
        <v>8</v>
      </c>
      <c r="C13" s="18">
        <v>105070913.89</v>
      </c>
      <c r="D13" s="18">
        <v>37924179000.389999</v>
      </c>
      <c r="E13" s="18">
        <v>37945830487.360001</v>
      </c>
      <c r="F13" s="18">
        <f>+C13+D13-E13</f>
        <v>83419426.919998169</v>
      </c>
      <c r="G13" s="22">
        <f>+F13-C13</f>
        <v>-21651486.970001832</v>
      </c>
    </row>
    <row r="14" spans="2:7" ht="8.25" customHeight="1" x14ac:dyDescent="0.2">
      <c r="B14" s="14" t="s">
        <v>9</v>
      </c>
      <c r="C14" s="18">
        <v>687495368.86000001</v>
      </c>
      <c r="D14" s="18">
        <v>30929913031.580002</v>
      </c>
      <c r="E14" s="18">
        <v>30932475265.810001</v>
      </c>
      <c r="F14" s="18">
        <f t="shared" ref="F14:F16" si="0">+C14+D14-E14</f>
        <v>684933134.63000107</v>
      </c>
      <c r="G14" s="22">
        <f t="shared" ref="G14:G16" si="1">+F14-C14</f>
        <v>-2562234.2299989462</v>
      </c>
    </row>
    <row r="15" spans="2:7" ht="8.25" customHeight="1" x14ac:dyDescent="0.2">
      <c r="B15" s="14" t="s">
        <v>10</v>
      </c>
      <c r="C15" s="18">
        <v>49363382.390000001</v>
      </c>
      <c r="D15" s="18">
        <v>391288110.44</v>
      </c>
      <c r="E15" s="18">
        <v>304140194.55000001</v>
      </c>
      <c r="F15" s="18">
        <f t="shared" si="0"/>
        <v>136511298.27999997</v>
      </c>
      <c r="G15" s="19">
        <f t="shared" si="1"/>
        <v>87147915.889999971</v>
      </c>
    </row>
    <row r="16" spans="2:7" ht="8.25" customHeight="1" x14ac:dyDescent="0.2">
      <c r="B16" s="14" t="s">
        <v>11</v>
      </c>
      <c r="C16" s="18">
        <v>355058</v>
      </c>
      <c r="D16" s="18">
        <v>0</v>
      </c>
      <c r="E16" s="18">
        <v>0</v>
      </c>
      <c r="F16" s="18">
        <f t="shared" si="0"/>
        <v>355058</v>
      </c>
      <c r="G16" s="19">
        <f t="shared" si="1"/>
        <v>0</v>
      </c>
    </row>
    <row r="17" spans="2:7" ht="6" customHeight="1" x14ac:dyDescent="0.2">
      <c r="B17" s="8"/>
      <c r="C17" s="9"/>
      <c r="D17" s="9"/>
      <c r="E17" s="9"/>
      <c r="F17" s="9"/>
      <c r="G17" s="10"/>
    </row>
    <row r="18" spans="2:7" ht="8.25" customHeight="1" x14ac:dyDescent="0.2">
      <c r="B18" s="11" t="s">
        <v>12</v>
      </c>
      <c r="C18" s="12">
        <f>SUM(C19:C26)</f>
        <v>5579596174.9099998</v>
      </c>
      <c r="D18" s="12">
        <f>SUM(D19:D26)</f>
        <v>3898826736.0700002</v>
      </c>
      <c r="E18" s="12">
        <f>SUM(E19:E26)</f>
        <v>3515133997.0599999</v>
      </c>
      <c r="F18" s="12">
        <f>SUM(F19:F26)</f>
        <v>5963288913.9199991</v>
      </c>
      <c r="G18" s="13">
        <f>SUM(G19:G26)</f>
        <v>383692739.00999981</v>
      </c>
    </row>
    <row r="19" spans="2:7" ht="8.25" customHeight="1" x14ac:dyDescent="0.2">
      <c r="B19" s="14" t="s">
        <v>13</v>
      </c>
      <c r="C19" s="18">
        <v>159690999.81</v>
      </c>
      <c r="D19" s="18">
        <v>3282422973.77</v>
      </c>
      <c r="E19" s="18">
        <v>3435898673.5799999</v>
      </c>
      <c r="F19" s="18">
        <f t="shared" ref="F19:F25" si="2">+C19+D19-E19</f>
        <v>6215300</v>
      </c>
      <c r="G19" s="22">
        <f t="shared" ref="G19:G25" si="3">+F19-C19</f>
        <v>-153475699.81</v>
      </c>
    </row>
    <row r="20" spans="2:7" ht="8.25" customHeight="1" x14ac:dyDescent="0.2">
      <c r="B20" s="14" t="s">
        <v>14</v>
      </c>
      <c r="C20" s="18">
        <v>5140113334.75</v>
      </c>
      <c r="D20" s="18">
        <v>546936938.80999994</v>
      </c>
      <c r="E20" s="18">
        <v>1072068.8999999999</v>
      </c>
      <c r="F20" s="18">
        <f t="shared" si="2"/>
        <v>5685978204.6599998</v>
      </c>
      <c r="G20" s="19">
        <f t="shared" si="3"/>
        <v>545864869.90999985</v>
      </c>
    </row>
    <row r="21" spans="2:7" ht="8.25" customHeight="1" x14ac:dyDescent="0.2">
      <c r="B21" s="14" t="s">
        <v>15</v>
      </c>
      <c r="C21" s="18">
        <v>672723444.20000005</v>
      </c>
      <c r="D21" s="18">
        <v>67391751.030000001</v>
      </c>
      <c r="E21" s="18">
        <v>0</v>
      </c>
      <c r="F21" s="18">
        <f t="shared" si="2"/>
        <v>740115195.23000002</v>
      </c>
      <c r="G21" s="21">
        <f t="shared" si="3"/>
        <v>67391751.029999971</v>
      </c>
    </row>
    <row r="22" spans="2:7" ht="8.25" customHeight="1" x14ac:dyDescent="0.2">
      <c r="B22" s="14" t="s">
        <v>16</v>
      </c>
      <c r="C22" s="18">
        <v>6306677.9100000001</v>
      </c>
      <c r="D22" s="20">
        <v>2012287.69</v>
      </c>
      <c r="E22" s="18">
        <v>0</v>
      </c>
      <c r="F22" s="18">
        <f t="shared" si="2"/>
        <v>8318965.5999999996</v>
      </c>
      <c r="G22" s="21">
        <f t="shared" si="3"/>
        <v>2012287.6899999995</v>
      </c>
    </row>
    <row r="23" spans="2:7" ht="8.25" customHeight="1" x14ac:dyDescent="0.2">
      <c r="B23" s="14" t="s">
        <v>17</v>
      </c>
      <c r="C23" s="23">
        <v>-454454035.25</v>
      </c>
      <c r="D23" s="24">
        <v>62784.77</v>
      </c>
      <c r="E23" s="18">
        <v>78163254.579999998</v>
      </c>
      <c r="F23" s="23">
        <f t="shared" si="2"/>
        <v>-532554505.06</v>
      </c>
      <c r="G23" s="22">
        <f t="shared" si="3"/>
        <v>-78100469.810000002</v>
      </c>
    </row>
    <row r="24" spans="2:7" ht="8.25" customHeight="1" x14ac:dyDescent="0.2">
      <c r="B24" s="14" t="s">
        <v>18</v>
      </c>
      <c r="C24" s="18">
        <v>1400000</v>
      </c>
      <c r="D24" s="18">
        <v>0</v>
      </c>
      <c r="E24" s="18">
        <v>0</v>
      </c>
      <c r="F24" s="18">
        <f t="shared" si="2"/>
        <v>1400000</v>
      </c>
      <c r="G24" s="19">
        <f t="shared" si="3"/>
        <v>0</v>
      </c>
    </row>
    <row r="25" spans="2:7" ht="8.25" customHeight="1" x14ac:dyDescent="0.2">
      <c r="B25" s="14" t="s">
        <v>19</v>
      </c>
      <c r="C25" s="18">
        <v>53815753.490000002</v>
      </c>
      <c r="D25" s="18">
        <v>0</v>
      </c>
      <c r="E25" s="18">
        <v>0</v>
      </c>
      <c r="F25" s="18">
        <f t="shared" si="2"/>
        <v>53815753.490000002</v>
      </c>
      <c r="G25" s="19">
        <f t="shared" si="3"/>
        <v>0</v>
      </c>
    </row>
    <row r="26" spans="2:7" ht="5.25" customHeight="1" x14ac:dyDescent="0.2">
      <c r="B26" s="15"/>
      <c r="C26" s="16"/>
      <c r="D26" s="16"/>
      <c r="E26" s="16"/>
      <c r="F26" s="16"/>
      <c r="G26" s="17"/>
    </row>
    <row r="27" spans="2:7" ht="8.25" customHeight="1" x14ac:dyDescent="0.2">
      <c r="B27" s="39" t="s">
        <v>20</v>
      </c>
      <c r="C27" s="39"/>
      <c r="D27" s="39"/>
      <c r="E27" s="39"/>
      <c r="F27" s="39"/>
    </row>
    <row r="28" spans="2:7" ht="9" customHeight="1" x14ac:dyDescent="0.2"/>
    <row r="29" spans="2:7" ht="292.5" customHeight="1" x14ac:dyDescent="0.2"/>
    <row r="30" spans="2:7" ht="13.5" x14ac:dyDescent="0.2">
      <c r="D30" s="25">
        <v>55</v>
      </c>
      <c r="E30" s="25"/>
      <c r="F30" s="25"/>
    </row>
  </sheetData>
  <mergeCells count="6">
    <mergeCell ref="D30:F30"/>
    <mergeCell ref="B3:G5"/>
    <mergeCell ref="D7:D8"/>
    <mergeCell ref="E7:E8"/>
    <mergeCell ref="G7:G8"/>
    <mergeCell ref="B27:F27"/>
  </mergeCells>
  <pageMargins left="0.55138888888888893" right="0.39374999999999999" top="0.70902777777777781" bottom="0.39374999999999999" header="0" footer="0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del Carmen Ramos Carrillo</cp:lastModifiedBy>
  <cp:lastPrinted>2020-02-28T02:08:14Z</cp:lastPrinted>
  <dcterms:created xsi:type="dcterms:W3CDTF">2019-02-28T20:01:07Z</dcterms:created>
  <dcterms:modified xsi:type="dcterms:W3CDTF">2020-02-28T02:12:07Z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01734361CD07C3C85B968AA4B2781C480C131A4BF1DCCE0484255B1E26629C81B562F40FD11A8698EFF5623DE818B90874083C694DB3BE83186A141F4B757C83D7245CB15CA3BA4BF977691E765C223B4BECE6F0462A61DDAFE6EFD891D54114A8C298DE16E7CB2CCC29A244C64B155E140B0B576C085F1D21BF8A1FC741B44</vt:lpwstr>
  </property>
  <property fmtid="{D5CDD505-2E9C-101B-9397-08002B2CF9AE}" pid="3" name="Business Objects Context Information1">
    <vt:lpwstr>029EE6D8F3100B1451D411E31446132CAD6107F7E61CC3B88A48B2259043D12660F62025D53E14C31DF5792AA20B0AE1252DFA4349956A9A36A913E0F784C246F7AF47FB11CBBEEF01E662F073A4E49C383206818E25D6B14A226ACBDA405B20F8315A05B6E9E134131E786D5F4A136FDE70930B1A4027C1BCAC273C479FA3B</vt:lpwstr>
  </property>
  <property fmtid="{D5CDD505-2E9C-101B-9397-08002B2CF9AE}" pid="4" name="Business Objects Context Information2">
    <vt:lpwstr>394DF2BA346AC0042EDF8BF80D1300AC9A13D206621A59F51D46FCA2CFA9B6FBADE430EAF816C0E463ED613E1EE0CC5D0CF9B1C71D2AD2487A838D96D0327B8697156E64F756630BCC9E49C4482CE51136340FB50C80776B3D1BE255B090B8194D6974E923F035F636CDBBFA63BD4C45AC09DA00EA7FA58F2D9DDE7812B3EC9</vt:lpwstr>
  </property>
  <property fmtid="{D5CDD505-2E9C-101B-9397-08002B2CF9AE}" pid="5" name="Business Objects Context Information3">
    <vt:lpwstr>BDA0CCFAEFC9313FE2F9A9DE3C21BEC0BFC0EDDE3339D936F9BB9300113713C95CFAD00809B16D5263E54D0636905FE33E66B29015F59935750E66815F9CE15A43E7500CBE91884DFA7F7D40F21AFB92DAFE5AA3AAEB703A979A5B24C9E9EE1A09C8F14458C7F3CAA76A7E24C3B6438D050E205B617A4B7949AF288AAB3122D</vt:lpwstr>
  </property>
  <property fmtid="{D5CDD505-2E9C-101B-9397-08002B2CF9AE}" pid="6" name="Business Objects Context Information4">
    <vt:lpwstr>8673656B8B4323977C35C76D1561BE4A7A253874BB238577064B8A13621A04003B24F9A35024777C45EC7CB105837BA2858D7DCA6239D2626278AD854C5DA899170D132C4E5838F4BE609CB49DC180D854CEFC429B9ECC1563CDB4E8A5951F4B6B6A76EFA0F862792F2A389C69D3412888B97204E4F99296DCAF2F6812AA336</vt:lpwstr>
  </property>
  <property fmtid="{D5CDD505-2E9C-101B-9397-08002B2CF9AE}" pid="7" name="Business Objects Context Information5">
    <vt:lpwstr>4A8B6A4A8465B1C0CAF762583E457C86B5CBC88BA5423415912F0C28ABD5AC219726EDEAEE8C6440BFE494F880E4BF57E26283880CEEF99E1B0EA16FCE7A3AE147B9CC1B6961F7A44F28A4103E8263DAE9BEA2497F639C517C109DF9D3D8A72A06A11D7ED7919DC0FB36AD86A9F810E26977B36CD805811F7EE1CDFCE9C3F42</vt:lpwstr>
  </property>
  <property fmtid="{D5CDD505-2E9C-101B-9397-08002B2CF9AE}" pid="8" name="Business Objects Context Information6">
    <vt:lpwstr>9D709931577284DCBAC6729103794A932EB6BD0B1CB2CFA6717DDD14A5FBB996C027AD7BD2E1B0457341DF4491F891A681E9443A35DC052A2A5D5515902E72AF067FCE7E806CE7E5DCDEF7EEB7978568503371BA</vt:lpwstr>
  </property>
</Properties>
</file>